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410" windowHeight="93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<sst xmlns="http://schemas.openxmlformats.org/spreadsheetml/2006/main" count="137" uniqueCount="105">
  <si>
    <t>ΚΑΤΗΓΟΡΙΑ Α</t>
  </si>
  <si>
    <t>Καρατσομπαλίδης Δημήτρης</t>
  </si>
  <si>
    <t>Οικονομίδης Κωνσταντίνος</t>
  </si>
  <si>
    <t>Γερανός Χρήστος</t>
  </si>
  <si>
    <t>Ζεμπέκης Πασχάλης</t>
  </si>
  <si>
    <t>Γιαντσίδης Ηλίας</t>
  </si>
  <si>
    <t>Μαυροκέφαλος Σάββας</t>
  </si>
  <si>
    <t>Αμπατζίδου Αντωνία</t>
  </si>
  <si>
    <t>Τσολακίδης Θεόδωρος</t>
  </si>
  <si>
    <t>Καλεμκερίδης Παναγιώτης</t>
  </si>
  <si>
    <t>ΣΥΝΟΛΟ</t>
  </si>
  <si>
    <t>Ράπτου Παναγιώτης</t>
  </si>
  <si>
    <t>Καρυπίδης Θεόκλητος</t>
  </si>
  <si>
    <t>Χαρατζής Βάϊος</t>
  </si>
  <si>
    <t>Βασιλειάδου Αναστασία</t>
  </si>
  <si>
    <t>Καβατσικλής Θεόδωρος</t>
  </si>
  <si>
    <t>Καραμανώλης Ιωάννης</t>
  </si>
  <si>
    <t>Τσίμας Απόστολος</t>
  </si>
  <si>
    <t>Νταρίβας Δημήτρης</t>
  </si>
  <si>
    <t>Κεφάλας Θωμάς</t>
  </si>
  <si>
    <t>Σιβρίδης Γιώργος</t>
  </si>
  <si>
    <t>Φωτιάδης Νίκος</t>
  </si>
  <si>
    <t>Κουνατιάδης Δημήτρης</t>
  </si>
  <si>
    <t>Προδρομίδης Απόστολος</t>
  </si>
  <si>
    <t>Οικονομίδης Θεόδωρος</t>
  </si>
  <si>
    <t>ΚΑΤΗΓΟΡΙΑ Γ</t>
  </si>
  <si>
    <t>Αγραφιώτης Γιάννης</t>
  </si>
  <si>
    <t>Παπαδοπουλος Θανάσσης</t>
  </si>
  <si>
    <t>ΚΑΤΗΓΟΡΙΑ Β</t>
  </si>
  <si>
    <t>Πενέτης Μαρίνος</t>
  </si>
  <si>
    <t>Ευγγελίδης Ευάγγελος</t>
  </si>
  <si>
    <t>Καραμανώλης Νεκτάριος</t>
  </si>
  <si>
    <t>Χατζημήσιου Χρήστος</t>
  </si>
  <si>
    <t>ΣΜΑΒ</t>
  </si>
  <si>
    <t>ΑΟΘ</t>
  </si>
  <si>
    <t>ΑΛΠ</t>
  </si>
  <si>
    <t>ΟΦΑΔ</t>
  </si>
  <si>
    <t>Παπαδόπουλος Απόστολος</t>
  </si>
  <si>
    <t>Παραδέλης Βασίλης</t>
  </si>
  <si>
    <t>Τζούνας Γιώργος</t>
  </si>
  <si>
    <t>Πηγαδάς Αθανάσιος</t>
  </si>
  <si>
    <t>Ζήκος Λάζαρος</t>
  </si>
  <si>
    <t>Χρυσανθόπουλος Χαράλαμπος</t>
  </si>
  <si>
    <t>Κούκος Γιώργος</t>
  </si>
  <si>
    <t>Πολατίδης Ιορδάνης</t>
  </si>
  <si>
    <t>Φεσλικίδης Χριστόφορος</t>
  </si>
  <si>
    <t>Φεσλικίδης Αναστάσιος</t>
  </si>
  <si>
    <t>Κωτσάρης Στέργιος</t>
  </si>
  <si>
    <t>Δέρβης Νίκος</t>
  </si>
  <si>
    <t>Χάμος Γρηγόρης</t>
  </si>
  <si>
    <t xml:space="preserve">Γκάρμπος Νίκος </t>
  </si>
  <si>
    <t>Μορφόπουλος Γιώργος</t>
  </si>
  <si>
    <t>Νικολόπουλος Παναγιώτης</t>
  </si>
  <si>
    <t>Γεώργιου Απόστολος</t>
  </si>
  <si>
    <t xml:space="preserve">Τσίμας Απόστολος </t>
  </si>
  <si>
    <t>Ζγιαντζίδης Ανάργυρος</t>
  </si>
  <si>
    <t>Μαυροκέφαλος Εμμανουήλ</t>
  </si>
  <si>
    <t>Σαλονίδης Γεώργιος</t>
  </si>
  <si>
    <t>Πατσίλας Αναστάσιος</t>
  </si>
  <si>
    <t>Χατζημανώλης Μιχάλης</t>
  </si>
  <si>
    <t>Χατζηχρήστου Αναστάσιος</t>
  </si>
  <si>
    <t>Πρίντζιος Βασίλης</t>
  </si>
  <si>
    <t>Σαββίδης Χαράλαμπος</t>
  </si>
  <si>
    <t>Τσαντέσκης Ιωάννης</t>
  </si>
  <si>
    <t>Καρυπίδης Αναστάσιος</t>
  </si>
  <si>
    <t>Αφεντουλίδης Νίκος</t>
  </si>
  <si>
    <t xml:space="preserve">Κουρτίδης Κοσμάς </t>
  </si>
  <si>
    <t>Φουρκαλίδης Γιώργος</t>
  </si>
  <si>
    <t>Γρηγοριάδης Ιωάννης</t>
  </si>
  <si>
    <t>Σπυριδόπουλος Παύλος</t>
  </si>
  <si>
    <t>Νταρίβας Στυλιανός</t>
  </si>
  <si>
    <t>ΟΦΑΑ</t>
  </si>
  <si>
    <t>ΚΙΛΚΙΣ</t>
  </si>
  <si>
    <t>Ραφαηλίδης Χαράλαμπος</t>
  </si>
  <si>
    <t>Τερζόπουλος Αριστείδης</t>
  </si>
  <si>
    <t>Χατζησταύρου Κων/νος</t>
  </si>
  <si>
    <t>Αμανατίδης Ηλίας</t>
  </si>
  <si>
    <t>Κότσαρης Στέργιος</t>
  </si>
  <si>
    <t>Ηλιάδης Μιχάλης</t>
  </si>
  <si>
    <t>Μακεδών Νικόλαος</t>
  </si>
  <si>
    <t>Παπαδόπουλος Χαράλαμπος</t>
  </si>
  <si>
    <t>Ουσταμπασίδης Ευκλείδης</t>
  </si>
  <si>
    <t>Λυρίδης Σταύρος</t>
  </si>
  <si>
    <t>Κωντοκωστόπουλος Θωμάς</t>
  </si>
  <si>
    <t>Κουρούπης Νικόλαος</t>
  </si>
  <si>
    <t>Κοϊνάκης Αντώνης</t>
  </si>
  <si>
    <t>Σισμάνης Γιάννης</t>
  </si>
  <si>
    <t>ΑΛΕΞ</t>
  </si>
  <si>
    <t>Αντωνάτος Γεράσιμος</t>
  </si>
  <si>
    <t xml:space="preserve">Τσινλής Βασίλης </t>
  </si>
  <si>
    <t>Τιάκας Γιώργος</t>
  </si>
  <si>
    <t>Σαρβανίδης Χαράλαμπος</t>
  </si>
  <si>
    <t>ΛΑΜΣ</t>
  </si>
  <si>
    <t>Ρακιτζής Γρηγόριος</t>
  </si>
  <si>
    <t>Αμπατζίδης Γεώργιος</t>
  </si>
  <si>
    <t>Ανθόπουλος Γεώργιος</t>
  </si>
  <si>
    <t>Χάρτιος Δημήτριος</t>
  </si>
  <si>
    <t>Λαζαρίδης Παναγιώτης</t>
  </si>
  <si>
    <t>OUT</t>
  </si>
  <si>
    <t>FINAL</t>
  </si>
  <si>
    <t>= αγώνες που δεν λήφθηκαν υπόψη</t>
  </si>
  <si>
    <t>= 1η θέση σε αγώνα</t>
  </si>
  <si>
    <t>= 2η θέση σε αγώνα</t>
  </si>
  <si>
    <t>Βαθμολογία Κυπέλλου Δεξιοτεχνιών Βορείου Ελλάδος 2017</t>
  </si>
  <si>
    <t>ΟΡΕΣΤ.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</si>
</sst>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0" borderId="0" xfId="0" applyFont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52">
      <selection activeCell="B55" sqref="B55:K55"/>
    </sheetView>
  </sheetViews>
  <sheetFormatPr defaultColWidth="9.140625" defaultRowHeight="15"/>
  <cols>
    <col min="1" max="1" width="29.28125" style="1" customWidth="1"/>
    <col min="2" max="2" width="6.57421875" style="1" customWidth="1"/>
    <col min="3" max="3" width="5.7109375" style="1" customWidth="1"/>
    <col min="4" max="4" width="7.57421875" style="1" customWidth="1"/>
    <col min="5" max="5" width="7.28125" style="1" customWidth="1"/>
    <col min="6" max="6" width="5.8515625" style="1" customWidth="1"/>
    <col min="7" max="7" width="7.28125" style="1" customWidth="1"/>
    <col min="8" max="8" width="8.8515625" style="1" customWidth="1"/>
    <col min="9" max="9" width="6.8515625" style="1" customWidth="1"/>
    <col min="10" max="11" width="5.8515625" style="1" customWidth="1"/>
    <col min="12" max="12" width="9.140625" style="8" customWidth="1"/>
    <col min="13" max="16384" width="9.140625" style="1" customWidth="1"/>
  </cols>
  <sheetData>
    <row r="1" ht="15.75">
      <c r="D1" s="4" t="s">
        <v>103</v>
      </c>
    </row>
    <row r="2" spans="1:14" ht="18.75">
      <c r="A2" s="2" t="s">
        <v>0</v>
      </c>
      <c r="B2" s="3" t="s">
        <v>33</v>
      </c>
      <c r="C2" s="3" t="s">
        <v>34</v>
      </c>
      <c r="D2" s="3" t="s">
        <v>71</v>
      </c>
      <c r="E2" s="3" t="s">
        <v>104</v>
      </c>
      <c r="F2" s="3" t="s">
        <v>35</v>
      </c>
      <c r="G2" s="3" t="s">
        <v>36</v>
      </c>
      <c r="H2" s="3" t="s">
        <v>72</v>
      </c>
      <c r="I2" s="3" t="s">
        <v>34</v>
      </c>
      <c r="J2" s="3" t="s">
        <v>87</v>
      </c>
      <c r="K2" s="3" t="s">
        <v>92</v>
      </c>
      <c r="L2" s="10" t="s">
        <v>10</v>
      </c>
      <c r="M2" s="1" t="s">
        <v>98</v>
      </c>
      <c r="N2" s="7" t="s">
        <v>99</v>
      </c>
    </row>
    <row r="3" spans="1:17" ht="18.75">
      <c r="A3" s="1" t="s">
        <v>1</v>
      </c>
      <c r="B3" s="1">
        <v>25</v>
      </c>
      <c r="C3" s="1">
        <v>25</v>
      </c>
      <c r="D3" s="1">
        <v>18</v>
      </c>
      <c r="E3" s="6">
        <v>12</v>
      </c>
      <c r="F3" s="1">
        <v>18</v>
      </c>
      <c r="G3" s="6">
        <v>6</v>
      </c>
      <c r="H3" s="1">
        <v>15</v>
      </c>
      <c r="I3" s="1">
        <v>15</v>
      </c>
      <c r="J3" s="1">
        <v>18</v>
      </c>
      <c r="K3" s="6">
        <v>12</v>
      </c>
      <c r="L3" s="8">
        <f aca="true" t="shared" si="0" ref="L3:L26">SUM(B3:K3)</f>
        <v>164</v>
      </c>
      <c r="M3" s="1">
        <f>6+12+12</f>
        <v>30</v>
      </c>
      <c r="N3" s="9">
        <f>L3-M3</f>
        <v>134</v>
      </c>
      <c r="P3" s="6"/>
      <c r="Q3" s="12" t="s">
        <v>100</v>
      </c>
    </row>
    <row r="4" spans="1:17" ht="18.75">
      <c r="A4" s="1" t="s">
        <v>37</v>
      </c>
      <c r="B4" s="11">
        <v>18</v>
      </c>
      <c r="C4" s="1">
        <v>15</v>
      </c>
      <c r="D4" s="6">
        <v>10</v>
      </c>
      <c r="E4" s="6">
        <v>6</v>
      </c>
      <c r="F4" s="1">
        <v>12</v>
      </c>
      <c r="G4" s="5">
        <v>25</v>
      </c>
      <c r="H4" s="11">
        <v>12</v>
      </c>
      <c r="I4" s="11">
        <v>12</v>
      </c>
      <c r="J4" s="1">
        <v>12</v>
      </c>
      <c r="K4" s="6">
        <v>10</v>
      </c>
      <c r="L4" s="8">
        <f>SUM(B4:K4)</f>
        <v>132</v>
      </c>
      <c r="M4" s="1">
        <f>6+10+10</f>
        <v>26</v>
      </c>
      <c r="N4" s="9">
        <f>L4-M4</f>
        <v>106</v>
      </c>
      <c r="P4" s="5"/>
      <c r="Q4" s="12" t="s">
        <v>101</v>
      </c>
    </row>
    <row r="5" spans="1:17" ht="18.75">
      <c r="A5" s="1" t="s">
        <v>16</v>
      </c>
      <c r="B5" s="1">
        <v>15</v>
      </c>
      <c r="C5" s="11">
        <v>18</v>
      </c>
      <c r="D5" s="11">
        <v>15</v>
      </c>
      <c r="E5" s="11">
        <v>10</v>
      </c>
      <c r="F5" s="11">
        <v>15</v>
      </c>
      <c r="G5" s="11">
        <v>18</v>
      </c>
      <c r="H5" s="6">
        <v>10</v>
      </c>
      <c r="I5" s="6">
        <v>10</v>
      </c>
      <c r="J5" s="11">
        <v>15</v>
      </c>
      <c r="K5" s="6">
        <v>8</v>
      </c>
      <c r="L5" s="8">
        <f t="shared" si="0"/>
        <v>134</v>
      </c>
      <c r="M5" s="1">
        <f>8+10+10</f>
        <v>28</v>
      </c>
      <c r="N5" s="9">
        <f>L5-M5</f>
        <v>106</v>
      </c>
      <c r="P5" s="11"/>
      <c r="Q5" s="12" t="s">
        <v>102</v>
      </c>
    </row>
    <row r="6" spans="1:14" ht="18.75">
      <c r="A6" s="1" t="s">
        <v>31</v>
      </c>
      <c r="B6" s="1">
        <v>12</v>
      </c>
      <c r="C6" s="1">
        <v>12</v>
      </c>
      <c r="D6" s="1">
        <v>8</v>
      </c>
      <c r="E6" s="1">
        <v>8</v>
      </c>
      <c r="F6" s="1">
        <v>10</v>
      </c>
      <c r="G6" s="1">
        <v>8</v>
      </c>
      <c r="H6" s="6"/>
      <c r="I6" s="1">
        <v>8</v>
      </c>
      <c r="J6" s="6">
        <v>4</v>
      </c>
      <c r="K6" s="6">
        <v>6</v>
      </c>
      <c r="L6" s="8">
        <f t="shared" si="0"/>
        <v>76</v>
      </c>
      <c r="M6" s="1">
        <f>4+6</f>
        <v>10</v>
      </c>
      <c r="N6" s="9">
        <f>L6-M6</f>
        <v>66</v>
      </c>
    </row>
    <row r="7" spans="1:14" ht="15.75">
      <c r="A7" s="1" t="s">
        <v>38</v>
      </c>
      <c r="B7" s="1">
        <v>10</v>
      </c>
      <c r="C7" s="1">
        <v>8</v>
      </c>
      <c r="G7" s="1">
        <v>15</v>
      </c>
      <c r="H7" s="1">
        <v>6</v>
      </c>
      <c r="I7" s="1">
        <v>6</v>
      </c>
      <c r="L7" s="8">
        <f t="shared" si="0"/>
        <v>45</v>
      </c>
      <c r="N7" s="8">
        <f aca="true" t="shared" si="1" ref="N7:N26">L7</f>
        <v>45</v>
      </c>
    </row>
    <row r="8" spans="1:14" ht="15.75">
      <c r="A8" s="1" t="s">
        <v>17</v>
      </c>
      <c r="D8" s="1">
        <v>6</v>
      </c>
      <c r="G8" s="1">
        <v>10</v>
      </c>
      <c r="J8" s="1">
        <v>10</v>
      </c>
      <c r="L8" s="8">
        <f t="shared" si="0"/>
        <v>26</v>
      </c>
      <c r="N8" s="8">
        <f t="shared" si="1"/>
        <v>26</v>
      </c>
    </row>
    <row r="9" spans="1:14" ht="15.75">
      <c r="A9" s="1" t="s">
        <v>67</v>
      </c>
      <c r="G9" s="1">
        <v>12</v>
      </c>
      <c r="J9" s="1">
        <v>6</v>
      </c>
      <c r="L9" s="8">
        <f t="shared" si="0"/>
        <v>18</v>
      </c>
      <c r="N9" s="8">
        <f t="shared" si="1"/>
        <v>18</v>
      </c>
    </row>
    <row r="10" spans="1:14" ht="15.75">
      <c r="A10" s="1" t="s">
        <v>22</v>
      </c>
      <c r="D10" s="1">
        <v>12</v>
      </c>
      <c r="L10" s="8">
        <f t="shared" si="0"/>
        <v>12</v>
      </c>
      <c r="N10" s="8">
        <f t="shared" si="1"/>
        <v>12</v>
      </c>
    </row>
    <row r="11" spans="1:14" ht="15.75">
      <c r="A11" s="1" t="s">
        <v>32</v>
      </c>
      <c r="C11" s="1">
        <v>10</v>
      </c>
      <c r="G11" s="1">
        <v>2</v>
      </c>
      <c r="L11" s="8">
        <f t="shared" si="0"/>
        <v>12</v>
      </c>
      <c r="N11" s="8">
        <f t="shared" si="1"/>
        <v>12</v>
      </c>
    </row>
    <row r="12" spans="1:14" ht="15.75">
      <c r="A12" s="1" t="s">
        <v>13</v>
      </c>
      <c r="C12" s="1">
        <v>6</v>
      </c>
      <c r="H12" s="1">
        <v>4</v>
      </c>
      <c r="L12" s="8">
        <f t="shared" si="0"/>
        <v>10</v>
      </c>
      <c r="N12" s="8">
        <f t="shared" si="1"/>
        <v>10</v>
      </c>
    </row>
    <row r="13" spans="1:14" ht="15.75">
      <c r="A13" s="1" t="s">
        <v>69</v>
      </c>
      <c r="G13" s="1">
        <v>1</v>
      </c>
      <c r="J13" s="1">
        <v>8</v>
      </c>
      <c r="L13" s="8">
        <f t="shared" si="0"/>
        <v>9</v>
      </c>
      <c r="N13" s="8">
        <f t="shared" si="1"/>
        <v>9</v>
      </c>
    </row>
    <row r="14" spans="1:14" ht="15.75">
      <c r="A14" s="1" t="s">
        <v>53</v>
      </c>
      <c r="D14" s="1">
        <v>4</v>
      </c>
      <c r="E14" s="1">
        <v>4</v>
      </c>
      <c r="L14" s="8">
        <f t="shared" si="0"/>
        <v>8</v>
      </c>
      <c r="N14" s="8">
        <f t="shared" si="1"/>
        <v>8</v>
      </c>
    </row>
    <row r="15" spans="1:14" ht="15.75">
      <c r="A15" s="1" t="s">
        <v>58</v>
      </c>
      <c r="F15" s="1">
        <v>8</v>
      </c>
      <c r="L15" s="8">
        <f t="shared" si="0"/>
        <v>8</v>
      </c>
      <c r="N15" s="8">
        <f t="shared" si="1"/>
        <v>8</v>
      </c>
    </row>
    <row r="16" spans="1:14" ht="15.75">
      <c r="A16" s="1" t="s">
        <v>39</v>
      </c>
      <c r="B16" s="1">
        <v>8</v>
      </c>
      <c r="L16" s="8">
        <f t="shared" si="0"/>
        <v>8</v>
      </c>
      <c r="N16" s="8">
        <f t="shared" si="1"/>
        <v>8</v>
      </c>
    </row>
    <row r="17" spans="1:14" ht="15.75">
      <c r="A17" s="1" t="s">
        <v>74</v>
      </c>
      <c r="H17" s="1">
        <v>8</v>
      </c>
      <c r="L17" s="8">
        <f t="shared" si="0"/>
        <v>8</v>
      </c>
      <c r="N17" s="8">
        <f t="shared" si="1"/>
        <v>8</v>
      </c>
    </row>
    <row r="18" spans="1:14" ht="15.75">
      <c r="A18" s="1" t="s">
        <v>59</v>
      </c>
      <c r="F18" s="1">
        <v>6</v>
      </c>
      <c r="L18" s="8">
        <f t="shared" si="0"/>
        <v>6</v>
      </c>
      <c r="N18" s="8">
        <f t="shared" si="1"/>
        <v>6</v>
      </c>
    </row>
    <row r="19" spans="1:14" ht="15.75">
      <c r="A19" s="1" t="s">
        <v>40</v>
      </c>
      <c r="B19" s="1">
        <v>6</v>
      </c>
      <c r="L19" s="8">
        <f t="shared" si="0"/>
        <v>6</v>
      </c>
      <c r="N19" s="8">
        <f t="shared" si="1"/>
        <v>6</v>
      </c>
    </row>
    <row r="20" spans="1:14" ht="15.75">
      <c r="A20" s="1" t="s">
        <v>60</v>
      </c>
      <c r="F20" s="1">
        <v>4</v>
      </c>
      <c r="L20" s="8">
        <f t="shared" si="0"/>
        <v>4</v>
      </c>
      <c r="N20" s="8">
        <f t="shared" si="1"/>
        <v>4</v>
      </c>
    </row>
    <row r="21" spans="1:14" ht="15.75">
      <c r="A21" s="1" t="s">
        <v>45</v>
      </c>
      <c r="C21" s="1">
        <v>4</v>
      </c>
      <c r="L21" s="8">
        <f t="shared" si="0"/>
        <v>4</v>
      </c>
      <c r="N21" s="8">
        <f t="shared" si="1"/>
        <v>4</v>
      </c>
    </row>
    <row r="22" spans="1:14" ht="15.75">
      <c r="A22" s="1" t="s">
        <v>68</v>
      </c>
      <c r="G22" s="1">
        <v>4</v>
      </c>
      <c r="L22" s="8">
        <f t="shared" si="0"/>
        <v>4</v>
      </c>
      <c r="N22" s="8">
        <f t="shared" si="1"/>
        <v>4</v>
      </c>
    </row>
    <row r="23" spans="1:14" ht="15.75">
      <c r="A23" s="1" t="s">
        <v>79</v>
      </c>
      <c r="I23" s="1">
        <v>4</v>
      </c>
      <c r="L23" s="8">
        <f t="shared" si="0"/>
        <v>4</v>
      </c>
      <c r="N23" s="8">
        <f t="shared" si="1"/>
        <v>4</v>
      </c>
    </row>
    <row r="24" spans="1:14" ht="15.75">
      <c r="A24" s="1" t="s">
        <v>86</v>
      </c>
      <c r="B24" s="1">
        <v>4</v>
      </c>
      <c r="L24" s="8">
        <f t="shared" si="0"/>
        <v>4</v>
      </c>
      <c r="N24" s="8">
        <f t="shared" si="1"/>
        <v>4</v>
      </c>
    </row>
    <row r="25" spans="1:14" ht="15.75">
      <c r="A25" s="1" t="s">
        <v>93</v>
      </c>
      <c r="K25" s="1">
        <v>4</v>
      </c>
      <c r="L25" s="8">
        <f t="shared" si="0"/>
        <v>4</v>
      </c>
      <c r="N25" s="8">
        <f t="shared" si="1"/>
        <v>4</v>
      </c>
    </row>
    <row r="26" spans="1:14" ht="15.75">
      <c r="A26" s="1" t="s">
        <v>46</v>
      </c>
      <c r="C26" s="1">
        <v>2</v>
      </c>
      <c r="L26" s="8">
        <f t="shared" si="0"/>
        <v>2</v>
      </c>
      <c r="N26" s="8">
        <f t="shared" si="1"/>
        <v>2</v>
      </c>
    </row>
    <row r="27" ht="15.75">
      <c r="D27" s="4" t="s">
        <v>103</v>
      </c>
    </row>
    <row r="28" spans="1:14" ht="18.75">
      <c r="A28" s="2" t="s">
        <v>28</v>
      </c>
      <c r="B28" s="3" t="s">
        <v>33</v>
      </c>
      <c r="C28" s="3" t="s">
        <v>34</v>
      </c>
      <c r="D28" s="3" t="s">
        <v>71</v>
      </c>
      <c r="E28" s="3" t="s">
        <v>104</v>
      </c>
      <c r="F28" s="3" t="s">
        <v>35</v>
      </c>
      <c r="G28" s="3" t="s">
        <v>36</v>
      </c>
      <c r="H28" s="3" t="s">
        <v>72</v>
      </c>
      <c r="I28" s="3" t="s">
        <v>34</v>
      </c>
      <c r="J28" s="3" t="s">
        <v>87</v>
      </c>
      <c r="K28" s="3" t="s">
        <v>92</v>
      </c>
      <c r="L28" s="10" t="s">
        <v>10</v>
      </c>
      <c r="M28" s="1" t="s">
        <v>98</v>
      </c>
      <c r="N28" s="7" t="s">
        <v>99</v>
      </c>
    </row>
    <row r="29" spans="1:14" ht="18.75">
      <c r="A29" s="1" t="s">
        <v>2</v>
      </c>
      <c r="B29" s="1">
        <v>25</v>
      </c>
      <c r="C29" s="1">
        <v>15</v>
      </c>
      <c r="D29" s="1">
        <v>25</v>
      </c>
      <c r="E29" s="6"/>
      <c r="F29" s="1">
        <v>25</v>
      </c>
      <c r="G29" s="1">
        <v>12</v>
      </c>
      <c r="H29" s="1">
        <v>12</v>
      </c>
      <c r="I29" s="1">
        <v>12</v>
      </c>
      <c r="J29" s="6">
        <v>10</v>
      </c>
      <c r="K29" s="6">
        <v>10</v>
      </c>
      <c r="L29" s="8">
        <f aca="true" t="shared" si="2" ref="L29:L53">SUM(B29:K29)</f>
        <v>146</v>
      </c>
      <c r="M29" s="1">
        <f>10+10</f>
        <v>20</v>
      </c>
      <c r="N29" s="9">
        <f>L29-M29</f>
        <v>126</v>
      </c>
    </row>
    <row r="30" spans="1:14" ht="18.75">
      <c r="A30" s="1" t="s">
        <v>15</v>
      </c>
      <c r="D30" s="1">
        <v>10</v>
      </c>
      <c r="E30" s="1">
        <v>18</v>
      </c>
      <c r="F30" s="1">
        <v>18</v>
      </c>
      <c r="H30" s="1">
        <v>10</v>
      </c>
      <c r="I30" s="1">
        <v>25</v>
      </c>
      <c r="J30" s="1">
        <v>12</v>
      </c>
      <c r="K30" s="1">
        <v>12</v>
      </c>
      <c r="L30" s="8">
        <f t="shared" si="2"/>
        <v>105</v>
      </c>
      <c r="N30" s="9">
        <f>L30</f>
        <v>105</v>
      </c>
    </row>
    <row r="31" spans="1:14" ht="18.75">
      <c r="A31" s="1" t="s">
        <v>22</v>
      </c>
      <c r="B31" s="1">
        <v>18</v>
      </c>
      <c r="E31" s="1">
        <v>15</v>
      </c>
      <c r="F31" s="1">
        <v>15</v>
      </c>
      <c r="G31" s="1">
        <v>8</v>
      </c>
      <c r="H31" s="1">
        <v>8</v>
      </c>
      <c r="I31" s="1">
        <v>18</v>
      </c>
      <c r="L31" s="8">
        <f t="shared" si="2"/>
        <v>82</v>
      </c>
      <c r="N31" s="9">
        <f aca="true" t="shared" si="3" ref="N31:N53">L31</f>
        <v>82</v>
      </c>
    </row>
    <row r="32" spans="1:14" ht="15.75">
      <c r="A32" s="1" t="s">
        <v>18</v>
      </c>
      <c r="B32" s="1">
        <v>10</v>
      </c>
      <c r="C32" s="1">
        <v>8</v>
      </c>
      <c r="D32" s="1">
        <v>15</v>
      </c>
      <c r="E32" s="1">
        <v>8</v>
      </c>
      <c r="G32" s="1">
        <v>6</v>
      </c>
      <c r="L32" s="8">
        <f t="shared" si="2"/>
        <v>47</v>
      </c>
      <c r="N32" s="8">
        <f t="shared" si="3"/>
        <v>47</v>
      </c>
    </row>
    <row r="33" spans="1:14" ht="15.75">
      <c r="A33" s="1" t="s">
        <v>26</v>
      </c>
      <c r="B33" s="1">
        <v>8</v>
      </c>
      <c r="D33" s="1">
        <v>18</v>
      </c>
      <c r="F33" s="1">
        <v>10</v>
      </c>
      <c r="G33" s="1">
        <v>4</v>
      </c>
      <c r="I33" s="1">
        <v>4</v>
      </c>
      <c r="L33" s="8">
        <f t="shared" si="2"/>
        <v>44</v>
      </c>
      <c r="N33" s="8">
        <f t="shared" si="3"/>
        <v>44</v>
      </c>
    </row>
    <row r="34" spans="1:14" ht="15.75">
      <c r="A34" s="1" t="s">
        <v>29</v>
      </c>
      <c r="D34" s="1">
        <v>12</v>
      </c>
      <c r="E34" s="1">
        <v>12</v>
      </c>
      <c r="J34" s="1">
        <v>6</v>
      </c>
      <c r="L34" s="8">
        <f t="shared" si="2"/>
        <v>30</v>
      </c>
      <c r="N34" s="8">
        <f t="shared" si="3"/>
        <v>30</v>
      </c>
    </row>
    <row r="35" spans="1:14" ht="15.75">
      <c r="A35" s="1" t="s">
        <v>41</v>
      </c>
      <c r="B35" s="1">
        <v>15</v>
      </c>
      <c r="F35" s="1">
        <v>12</v>
      </c>
      <c r="L35" s="8">
        <f t="shared" si="2"/>
        <v>27</v>
      </c>
      <c r="N35" s="8">
        <f t="shared" si="3"/>
        <v>27</v>
      </c>
    </row>
    <row r="36" spans="1:14" ht="15.75">
      <c r="A36" s="1" t="s">
        <v>24</v>
      </c>
      <c r="C36" s="1">
        <v>12</v>
      </c>
      <c r="I36" s="1">
        <v>15</v>
      </c>
      <c r="L36" s="8">
        <f t="shared" si="2"/>
        <v>27</v>
      </c>
      <c r="N36" s="8">
        <f t="shared" si="3"/>
        <v>27</v>
      </c>
    </row>
    <row r="37" spans="1:14" ht="15.75">
      <c r="A37" s="1" t="s">
        <v>7</v>
      </c>
      <c r="B37" s="1">
        <v>4</v>
      </c>
      <c r="C37" s="1">
        <v>4</v>
      </c>
      <c r="D37" s="1">
        <v>6</v>
      </c>
      <c r="F37" s="1">
        <v>4</v>
      </c>
      <c r="H37" s="1">
        <v>4</v>
      </c>
      <c r="I37" s="1">
        <v>1</v>
      </c>
      <c r="K37" s="1">
        <v>4</v>
      </c>
      <c r="L37" s="8">
        <f t="shared" si="2"/>
        <v>27</v>
      </c>
      <c r="N37" s="8">
        <f t="shared" si="3"/>
        <v>27</v>
      </c>
    </row>
    <row r="38" spans="1:14" ht="15.75">
      <c r="A38" s="1" t="s">
        <v>1</v>
      </c>
      <c r="G38" s="1">
        <v>15</v>
      </c>
      <c r="J38" s="1">
        <v>8</v>
      </c>
      <c r="L38" s="8">
        <f t="shared" si="2"/>
        <v>23</v>
      </c>
      <c r="N38" s="8">
        <f t="shared" si="3"/>
        <v>23</v>
      </c>
    </row>
    <row r="39" spans="1:14" ht="15.75">
      <c r="A39" s="1" t="s">
        <v>83</v>
      </c>
      <c r="B39" s="1">
        <v>12</v>
      </c>
      <c r="I39" s="1">
        <v>10</v>
      </c>
      <c r="L39" s="8">
        <f t="shared" si="2"/>
        <v>22</v>
      </c>
      <c r="N39" s="8">
        <f t="shared" si="3"/>
        <v>22</v>
      </c>
    </row>
    <row r="40" spans="1:14" ht="15.75">
      <c r="A40" s="1" t="s">
        <v>69</v>
      </c>
      <c r="H40" s="1">
        <v>6</v>
      </c>
      <c r="I40" s="1">
        <v>6</v>
      </c>
      <c r="K40" s="1">
        <v>8</v>
      </c>
      <c r="L40" s="8">
        <f t="shared" si="2"/>
        <v>20</v>
      </c>
      <c r="N40" s="8">
        <f t="shared" si="3"/>
        <v>20</v>
      </c>
    </row>
    <row r="41" spans="1:14" ht="15.75">
      <c r="A41" s="1" t="s">
        <v>14</v>
      </c>
      <c r="B41" s="1">
        <v>6</v>
      </c>
      <c r="C41" s="1">
        <v>6</v>
      </c>
      <c r="F41" s="1">
        <v>6</v>
      </c>
      <c r="L41" s="8">
        <f t="shared" si="2"/>
        <v>18</v>
      </c>
      <c r="N41" s="8">
        <f t="shared" si="3"/>
        <v>18</v>
      </c>
    </row>
    <row r="42" spans="1:14" ht="15.75">
      <c r="A42" s="1" t="s">
        <v>49</v>
      </c>
      <c r="D42" s="1">
        <v>8</v>
      </c>
      <c r="E42" s="1">
        <v>6</v>
      </c>
      <c r="J42" s="1">
        <v>4</v>
      </c>
      <c r="L42" s="8">
        <f t="shared" si="2"/>
        <v>18</v>
      </c>
      <c r="N42" s="8">
        <f t="shared" si="3"/>
        <v>18</v>
      </c>
    </row>
    <row r="43" spans="1:14" ht="15.75">
      <c r="A43" s="1" t="s">
        <v>3</v>
      </c>
      <c r="C43" s="1">
        <v>10</v>
      </c>
      <c r="L43" s="8">
        <f t="shared" si="2"/>
        <v>10</v>
      </c>
      <c r="N43" s="8">
        <f t="shared" si="3"/>
        <v>10</v>
      </c>
    </row>
    <row r="44" spans="1:14" ht="15.75">
      <c r="A44" s="1" t="s">
        <v>70</v>
      </c>
      <c r="G44" s="1">
        <v>10</v>
      </c>
      <c r="L44" s="8">
        <f t="shared" si="2"/>
        <v>10</v>
      </c>
      <c r="N44" s="8">
        <f t="shared" si="3"/>
        <v>10</v>
      </c>
    </row>
    <row r="45" spans="1:14" ht="15.75">
      <c r="A45" s="1" t="s">
        <v>54</v>
      </c>
      <c r="E45" s="1">
        <v>10</v>
      </c>
      <c r="L45" s="8">
        <f t="shared" si="2"/>
        <v>10</v>
      </c>
      <c r="N45" s="8">
        <f t="shared" si="3"/>
        <v>10</v>
      </c>
    </row>
    <row r="46" spans="1:14" ht="15.75">
      <c r="A46" s="1" t="s">
        <v>61</v>
      </c>
      <c r="F46" s="1">
        <v>8</v>
      </c>
      <c r="L46" s="8">
        <f t="shared" si="2"/>
        <v>8</v>
      </c>
      <c r="N46" s="8">
        <f t="shared" si="3"/>
        <v>8</v>
      </c>
    </row>
    <row r="47" spans="1:14" ht="15.75">
      <c r="A47" s="1" t="s">
        <v>84</v>
      </c>
      <c r="I47" s="1">
        <v>8</v>
      </c>
      <c r="L47" s="8">
        <f t="shared" si="2"/>
        <v>8</v>
      </c>
      <c r="N47" s="8">
        <f t="shared" si="3"/>
        <v>8</v>
      </c>
    </row>
    <row r="48" spans="1:14" ht="15.75">
      <c r="A48" s="1" t="s">
        <v>94</v>
      </c>
      <c r="K48" s="1">
        <v>6</v>
      </c>
      <c r="L48" s="8">
        <f t="shared" si="2"/>
        <v>6</v>
      </c>
      <c r="N48" s="8">
        <f t="shared" si="3"/>
        <v>6</v>
      </c>
    </row>
    <row r="49" spans="1:14" ht="15.75">
      <c r="A49" s="1" t="s">
        <v>55</v>
      </c>
      <c r="E49" s="1">
        <v>4</v>
      </c>
      <c r="L49" s="8">
        <f t="shared" si="2"/>
        <v>4</v>
      </c>
      <c r="N49" s="8">
        <f t="shared" si="3"/>
        <v>4</v>
      </c>
    </row>
    <row r="50" spans="1:14" ht="15.75">
      <c r="A50" s="1" t="s">
        <v>50</v>
      </c>
      <c r="D50" s="1">
        <v>4</v>
      </c>
      <c r="L50" s="8">
        <f t="shared" si="2"/>
        <v>4</v>
      </c>
      <c r="N50" s="8">
        <f t="shared" si="3"/>
        <v>4</v>
      </c>
    </row>
    <row r="51" spans="1:14" ht="15.75">
      <c r="A51" s="1" t="s">
        <v>62</v>
      </c>
      <c r="F51" s="1">
        <v>2</v>
      </c>
      <c r="L51" s="8">
        <f t="shared" si="2"/>
        <v>2</v>
      </c>
      <c r="N51" s="8">
        <f t="shared" si="3"/>
        <v>2</v>
      </c>
    </row>
    <row r="52" spans="1:14" ht="15.75">
      <c r="A52" s="1" t="s">
        <v>80</v>
      </c>
      <c r="I52" s="1">
        <v>2</v>
      </c>
      <c r="L52" s="8">
        <f t="shared" si="2"/>
        <v>2</v>
      </c>
      <c r="N52" s="8">
        <f t="shared" si="3"/>
        <v>2</v>
      </c>
    </row>
    <row r="53" spans="1:14" ht="15.75">
      <c r="A53" s="1" t="s">
        <v>63</v>
      </c>
      <c r="F53" s="1">
        <v>1</v>
      </c>
      <c r="L53" s="8">
        <f t="shared" si="2"/>
        <v>1</v>
      </c>
      <c r="N53" s="8">
        <f t="shared" si="3"/>
        <v>1</v>
      </c>
    </row>
    <row r="54" ht="15.75">
      <c r="D54" s="4" t="s">
        <v>103</v>
      </c>
    </row>
    <row r="55" spans="1:14" ht="18.75">
      <c r="A55" s="2" t="s">
        <v>25</v>
      </c>
      <c r="B55" s="3" t="s">
        <v>33</v>
      </c>
      <c r="C55" s="3" t="s">
        <v>34</v>
      </c>
      <c r="D55" s="3" t="s">
        <v>71</v>
      </c>
      <c r="E55" s="3" t="s">
        <v>104</v>
      </c>
      <c r="F55" s="3" t="s">
        <v>35</v>
      </c>
      <c r="G55" s="3" t="s">
        <v>36</v>
      </c>
      <c r="H55" s="3" t="s">
        <v>72</v>
      </c>
      <c r="I55" s="3" t="s">
        <v>34</v>
      </c>
      <c r="J55" s="3" t="s">
        <v>87</v>
      </c>
      <c r="K55" s="3" t="s">
        <v>92</v>
      </c>
      <c r="L55" s="10" t="s">
        <v>10</v>
      </c>
      <c r="M55" s="1" t="s">
        <v>98</v>
      </c>
      <c r="N55" s="7" t="s">
        <v>99</v>
      </c>
    </row>
    <row r="56" spans="1:14" ht="18.75">
      <c r="A56" s="1" t="s">
        <v>23</v>
      </c>
      <c r="B56" s="1">
        <v>25</v>
      </c>
      <c r="C56" s="1">
        <v>25</v>
      </c>
      <c r="D56" s="6">
        <v>10</v>
      </c>
      <c r="E56" s="6">
        <v>6</v>
      </c>
      <c r="F56" s="1">
        <v>25</v>
      </c>
      <c r="G56" s="1">
        <v>12</v>
      </c>
      <c r="H56" s="1">
        <v>15</v>
      </c>
      <c r="I56" s="1">
        <v>18</v>
      </c>
      <c r="J56" s="1">
        <v>25</v>
      </c>
      <c r="K56" s="6"/>
      <c r="L56" s="8">
        <f aca="true" t="shared" si="4" ref="L56:L95">SUM(B56:K56)</f>
        <v>161</v>
      </c>
      <c r="M56" s="1">
        <f>10+6</f>
        <v>16</v>
      </c>
      <c r="N56" s="9">
        <f>L56-M56</f>
        <v>145</v>
      </c>
    </row>
    <row r="57" spans="1:14" ht="18.75">
      <c r="A57" s="1" t="s">
        <v>12</v>
      </c>
      <c r="B57" s="1">
        <v>18</v>
      </c>
      <c r="C57" s="1">
        <v>18</v>
      </c>
      <c r="F57" s="1">
        <v>18</v>
      </c>
      <c r="G57" s="1">
        <v>8</v>
      </c>
      <c r="H57" s="1">
        <v>25</v>
      </c>
      <c r="I57" s="1">
        <v>15</v>
      </c>
      <c r="K57" s="1">
        <v>18</v>
      </c>
      <c r="L57" s="8">
        <f t="shared" si="4"/>
        <v>120</v>
      </c>
      <c r="N57" s="9">
        <f aca="true" t="shared" si="5" ref="N57:N95">L57</f>
        <v>120</v>
      </c>
    </row>
    <row r="58" spans="1:14" ht="18.75">
      <c r="A58" s="1" t="s">
        <v>6</v>
      </c>
      <c r="D58" s="1">
        <v>25</v>
      </c>
      <c r="E58" s="1">
        <v>25</v>
      </c>
      <c r="G58" s="1">
        <v>18</v>
      </c>
      <c r="J58" s="1">
        <v>15</v>
      </c>
      <c r="L58" s="8">
        <f t="shared" si="4"/>
        <v>83</v>
      </c>
      <c r="N58" s="9">
        <f t="shared" si="5"/>
        <v>83</v>
      </c>
    </row>
    <row r="59" spans="1:14" ht="15.75">
      <c r="A59" s="1" t="s">
        <v>8</v>
      </c>
      <c r="D59" s="1">
        <v>18</v>
      </c>
      <c r="E59" s="1">
        <v>18</v>
      </c>
      <c r="G59" s="1">
        <v>25</v>
      </c>
      <c r="J59" s="1">
        <v>18</v>
      </c>
      <c r="L59" s="8">
        <f t="shared" si="4"/>
        <v>79</v>
      </c>
      <c r="N59" s="8">
        <f t="shared" si="5"/>
        <v>79</v>
      </c>
    </row>
    <row r="60" spans="1:14" ht="15.75">
      <c r="A60" s="1" t="s">
        <v>21</v>
      </c>
      <c r="B60" s="1">
        <v>10</v>
      </c>
      <c r="C60" s="1">
        <v>1</v>
      </c>
      <c r="E60" s="1">
        <v>2</v>
      </c>
      <c r="F60" s="1">
        <v>15</v>
      </c>
      <c r="G60" s="1">
        <v>10</v>
      </c>
      <c r="J60" s="1">
        <v>10</v>
      </c>
      <c r="K60" s="1">
        <v>25</v>
      </c>
      <c r="L60" s="8">
        <f t="shared" si="4"/>
        <v>73</v>
      </c>
      <c r="N60" s="8">
        <f t="shared" si="5"/>
        <v>73</v>
      </c>
    </row>
    <row r="61" spans="1:14" ht="15.75">
      <c r="A61" s="1" t="s">
        <v>19</v>
      </c>
      <c r="C61" s="1">
        <v>8</v>
      </c>
      <c r="D61" s="1">
        <v>12</v>
      </c>
      <c r="E61" s="1">
        <v>10</v>
      </c>
      <c r="K61" s="1">
        <v>6</v>
      </c>
      <c r="L61" s="8">
        <f t="shared" si="4"/>
        <v>36</v>
      </c>
      <c r="N61" s="8">
        <f t="shared" si="5"/>
        <v>36</v>
      </c>
    </row>
    <row r="62" spans="1:14" ht="15.75">
      <c r="A62" s="1" t="s">
        <v>20</v>
      </c>
      <c r="D62" s="1">
        <v>8</v>
      </c>
      <c r="E62" s="1">
        <v>4</v>
      </c>
      <c r="G62" s="1">
        <v>4</v>
      </c>
      <c r="K62" s="1">
        <v>15</v>
      </c>
      <c r="L62" s="8">
        <f t="shared" si="4"/>
        <v>31</v>
      </c>
      <c r="N62" s="8">
        <f t="shared" si="5"/>
        <v>31</v>
      </c>
    </row>
    <row r="63" spans="1:14" ht="15.75">
      <c r="A63" s="1" t="s">
        <v>9</v>
      </c>
      <c r="C63" s="1">
        <v>12</v>
      </c>
      <c r="H63" s="1">
        <v>8</v>
      </c>
      <c r="K63" s="1">
        <v>10</v>
      </c>
      <c r="L63" s="8">
        <f t="shared" si="4"/>
        <v>30</v>
      </c>
      <c r="N63" s="8">
        <f t="shared" si="5"/>
        <v>30</v>
      </c>
    </row>
    <row r="64" spans="1:14" ht="15.75">
      <c r="A64" s="1" t="s">
        <v>43</v>
      </c>
      <c r="B64" s="1">
        <v>12</v>
      </c>
      <c r="F64" s="1">
        <v>1</v>
      </c>
      <c r="I64" s="1">
        <v>12</v>
      </c>
      <c r="K64" s="1">
        <v>4</v>
      </c>
      <c r="L64" s="8">
        <f t="shared" si="4"/>
        <v>29</v>
      </c>
      <c r="N64" s="8">
        <f t="shared" si="5"/>
        <v>29</v>
      </c>
    </row>
    <row r="65" spans="1:14" ht="15.75">
      <c r="A65" s="1" t="s">
        <v>57</v>
      </c>
      <c r="E65" s="1">
        <v>12</v>
      </c>
      <c r="G65" s="1">
        <v>15</v>
      </c>
      <c r="L65" s="8">
        <f t="shared" si="4"/>
        <v>27</v>
      </c>
      <c r="N65" s="8">
        <f t="shared" si="5"/>
        <v>27</v>
      </c>
    </row>
    <row r="66" spans="1:14" ht="15.75">
      <c r="A66" s="1" t="s">
        <v>42</v>
      </c>
      <c r="B66" s="1">
        <v>15</v>
      </c>
      <c r="F66" s="1">
        <v>12</v>
      </c>
      <c r="L66" s="8">
        <f t="shared" si="4"/>
        <v>27</v>
      </c>
      <c r="N66" s="8">
        <f t="shared" si="5"/>
        <v>27</v>
      </c>
    </row>
    <row r="67" spans="1:14" ht="15.75">
      <c r="A67" s="1" t="s">
        <v>30</v>
      </c>
      <c r="B67" s="1">
        <v>4</v>
      </c>
      <c r="F67" s="1">
        <v>8</v>
      </c>
      <c r="I67" s="1">
        <v>4</v>
      </c>
      <c r="J67" s="1">
        <v>1</v>
      </c>
      <c r="K67" s="1">
        <v>1</v>
      </c>
      <c r="L67" s="8">
        <f t="shared" si="4"/>
        <v>18</v>
      </c>
      <c r="N67" s="8">
        <f t="shared" si="5"/>
        <v>18</v>
      </c>
    </row>
    <row r="68" spans="1:14" ht="15.75">
      <c r="A68" s="1" t="s">
        <v>85</v>
      </c>
      <c r="B68" s="1">
        <v>8</v>
      </c>
      <c r="D68" s="1">
        <v>2</v>
      </c>
      <c r="E68" s="1">
        <v>8</v>
      </c>
      <c r="L68" s="8">
        <f t="shared" si="4"/>
        <v>18</v>
      </c>
      <c r="N68" s="8">
        <f t="shared" si="5"/>
        <v>18</v>
      </c>
    </row>
    <row r="69" spans="1:14" ht="15.75">
      <c r="A69" s="1" t="s">
        <v>73</v>
      </c>
      <c r="H69" s="1">
        <v>18</v>
      </c>
      <c r="L69" s="8">
        <f t="shared" si="4"/>
        <v>18</v>
      </c>
      <c r="N69" s="8">
        <f t="shared" si="5"/>
        <v>18</v>
      </c>
    </row>
    <row r="70" spans="1:14" ht="15.75">
      <c r="A70" s="1" t="s">
        <v>4</v>
      </c>
      <c r="C70" s="1">
        <v>10</v>
      </c>
      <c r="D70" s="1">
        <v>1</v>
      </c>
      <c r="G70" s="1">
        <v>6</v>
      </c>
      <c r="L70" s="8">
        <f t="shared" si="4"/>
        <v>17</v>
      </c>
      <c r="N70" s="8">
        <f t="shared" si="5"/>
        <v>17</v>
      </c>
    </row>
    <row r="71" spans="1:14" ht="15.75">
      <c r="A71" s="1" t="s">
        <v>51</v>
      </c>
      <c r="D71" s="1">
        <v>15</v>
      </c>
      <c r="G71" s="1">
        <v>2</v>
      </c>
      <c r="L71" s="8">
        <f t="shared" si="4"/>
        <v>17</v>
      </c>
      <c r="N71" s="8">
        <f t="shared" si="5"/>
        <v>17</v>
      </c>
    </row>
    <row r="72" spans="1:14" ht="15.75">
      <c r="A72" s="1" t="s">
        <v>65</v>
      </c>
      <c r="F72" s="1">
        <v>6</v>
      </c>
      <c r="H72" s="1">
        <v>1</v>
      </c>
      <c r="I72" s="1">
        <v>8</v>
      </c>
      <c r="L72" s="8">
        <f t="shared" si="4"/>
        <v>15</v>
      </c>
      <c r="N72" s="8">
        <f t="shared" si="5"/>
        <v>15</v>
      </c>
    </row>
    <row r="73" spans="1:14" ht="15.75">
      <c r="A73" s="1" t="s">
        <v>56</v>
      </c>
      <c r="E73" s="1">
        <v>15</v>
      </c>
      <c r="L73" s="8">
        <f t="shared" si="4"/>
        <v>15</v>
      </c>
      <c r="N73" s="8">
        <f t="shared" si="5"/>
        <v>15</v>
      </c>
    </row>
    <row r="74" spans="1:14" ht="15.75">
      <c r="A74" s="1" t="s">
        <v>91</v>
      </c>
      <c r="C74" s="1">
        <v>15</v>
      </c>
      <c r="L74" s="8">
        <f t="shared" si="4"/>
        <v>15</v>
      </c>
      <c r="N74" s="8">
        <f t="shared" si="5"/>
        <v>15</v>
      </c>
    </row>
    <row r="75" spans="1:14" ht="15.75">
      <c r="A75" s="1" t="s">
        <v>81</v>
      </c>
      <c r="I75" s="1">
        <v>10</v>
      </c>
      <c r="J75" s="1">
        <v>4</v>
      </c>
      <c r="L75" s="8">
        <f t="shared" si="4"/>
        <v>14</v>
      </c>
      <c r="N75" s="8">
        <f t="shared" si="5"/>
        <v>14</v>
      </c>
    </row>
    <row r="76" spans="1:14" ht="15.75">
      <c r="A76" s="1" t="s">
        <v>11</v>
      </c>
      <c r="B76" s="1">
        <v>6</v>
      </c>
      <c r="C76" s="1">
        <v>6</v>
      </c>
      <c r="E76" s="1">
        <v>1</v>
      </c>
      <c r="L76" s="8">
        <f t="shared" si="4"/>
        <v>13</v>
      </c>
      <c r="N76" s="8">
        <f t="shared" si="5"/>
        <v>13</v>
      </c>
    </row>
    <row r="77" spans="1:14" ht="15.75">
      <c r="A77" s="1" t="s">
        <v>95</v>
      </c>
      <c r="K77" s="1">
        <v>12</v>
      </c>
      <c r="L77" s="8">
        <f t="shared" si="4"/>
        <v>12</v>
      </c>
      <c r="N77" s="8">
        <f t="shared" si="5"/>
        <v>12</v>
      </c>
    </row>
    <row r="78" spans="1:14" ht="15.75">
      <c r="A78" s="1" t="s">
        <v>88</v>
      </c>
      <c r="J78" s="1">
        <v>12</v>
      </c>
      <c r="L78" s="8">
        <f t="shared" si="4"/>
        <v>12</v>
      </c>
      <c r="N78" s="8">
        <f t="shared" si="5"/>
        <v>12</v>
      </c>
    </row>
    <row r="79" spans="1:14" ht="15.75">
      <c r="A79" s="1" t="s">
        <v>75</v>
      </c>
      <c r="H79" s="1">
        <v>12</v>
      </c>
      <c r="L79" s="8">
        <f t="shared" si="4"/>
        <v>12</v>
      </c>
      <c r="N79" s="8">
        <f t="shared" si="5"/>
        <v>12</v>
      </c>
    </row>
    <row r="80" spans="1:14" ht="15.75">
      <c r="A80" s="1" t="s">
        <v>5</v>
      </c>
      <c r="D80" s="1">
        <v>4</v>
      </c>
      <c r="G80" s="1">
        <v>1</v>
      </c>
      <c r="J80" s="1">
        <v>6</v>
      </c>
      <c r="L80" s="8">
        <f t="shared" si="4"/>
        <v>11</v>
      </c>
      <c r="N80" s="8">
        <f t="shared" si="5"/>
        <v>11</v>
      </c>
    </row>
    <row r="81" spans="1:14" ht="15.75">
      <c r="A81" s="1" t="s">
        <v>78</v>
      </c>
      <c r="H81" s="1">
        <v>10</v>
      </c>
      <c r="L81" s="8">
        <f t="shared" si="4"/>
        <v>10</v>
      </c>
      <c r="N81" s="8">
        <f t="shared" si="5"/>
        <v>10</v>
      </c>
    </row>
    <row r="82" spans="1:14" ht="15.75">
      <c r="A82" s="1" t="s">
        <v>64</v>
      </c>
      <c r="F82" s="1">
        <v>10</v>
      </c>
      <c r="L82" s="8">
        <f t="shared" si="4"/>
        <v>10</v>
      </c>
      <c r="N82" s="8">
        <f t="shared" si="5"/>
        <v>10</v>
      </c>
    </row>
    <row r="83" spans="1:14" ht="15.75">
      <c r="A83" s="1" t="s">
        <v>44</v>
      </c>
      <c r="B83" s="1">
        <v>1</v>
      </c>
      <c r="F83" s="1">
        <v>2</v>
      </c>
      <c r="I83" s="1">
        <v>6</v>
      </c>
      <c r="L83" s="8">
        <f t="shared" si="4"/>
        <v>9</v>
      </c>
      <c r="N83" s="8">
        <f t="shared" si="5"/>
        <v>9</v>
      </c>
    </row>
    <row r="84" spans="1:14" ht="15.75">
      <c r="A84" s="1" t="s">
        <v>89</v>
      </c>
      <c r="J84" s="1">
        <v>8</v>
      </c>
      <c r="L84" s="8">
        <f t="shared" si="4"/>
        <v>8</v>
      </c>
      <c r="N84" s="8">
        <f t="shared" si="5"/>
        <v>8</v>
      </c>
    </row>
    <row r="85" spans="1:14" ht="15.75">
      <c r="A85" s="1" t="s">
        <v>96</v>
      </c>
      <c r="K85" s="1">
        <v>8</v>
      </c>
      <c r="L85" s="8">
        <f t="shared" si="4"/>
        <v>8</v>
      </c>
      <c r="N85" s="8">
        <f t="shared" si="5"/>
        <v>8</v>
      </c>
    </row>
    <row r="86" spans="1:14" ht="15.75">
      <c r="A86" s="1" t="s">
        <v>76</v>
      </c>
      <c r="H86" s="1">
        <v>6</v>
      </c>
      <c r="L86" s="8">
        <f t="shared" si="4"/>
        <v>6</v>
      </c>
      <c r="N86" s="8">
        <f t="shared" si="5"/>
        <v>6</v>
      </c>
    </row>
    <row r="87" spans="1:14" ht="15.75">
      <c r="A87" s="1" t="s">
        <v>52</v>
      </c>
      <c r="D87" s="1">
        <v>6</v>
      </c>
      <c r="L87" s="8">
        <f t="shared" si="4"/>
        <v>6</v>
      </c>
      <c r="N87" s="8">
        <f t="shared" si="5"/>
        <v>6</v>
      </c>
    </row>
    <row r="88" spans="1:14" ht="15.75">
      <c r="A88" s="1" t="s">
        <v>77</v>
      </c>
      <c r="H88" s="1">
        <v>4</v>
      </c>
      <c r="L88" s="8">
        <f t="shared" si="4"/>
        <v>4</v>
      </c>
      <c r="N88" s="8">
        <f t="shared" si="5"/>
        <v>4</v>
      </c>
    </row>
    <row r="89" spans="1:14" ht="15.75">
      <c r="A89" s="1" t="s">
        <v>66</v>
      </c>
      <c r="F89" s="1">
        <v>4</v>
      </c>
      <c r="L89" s="8">
        <f t="shared" si="4"/>
        <v>4</v>
      </c>
      <c r="N89" s="8">
        <f t="shared" si="5"/>
        <v>4</v>
      </c>
    </row>
    <row r="90" spans="1:14" ht="15.75">
      <c r="A90" s="1" t="s">
        <v>47</v>
      </c>
      <c r="C90" s="1">
        <v>4</v>
      </c>
      <c r="L90" s="8">
        <f t="shared" si="4"/>
        <v>4</v>
      </c>
      <c r="N90" s="8">
        <f t="shared" si="5"/>
        <v>4</v>
      </c>
    </row>
    <row r="91" spans="1:14" ht="15.75">
      <c r="A91" s="1" t="s">
        <v>48</v>
      </c>
      <c r="C91" s="1">
        <v>2</v>
      </c>
      <c r="L91" s="8">
        <f t="shared" si="4"/>
        <v>2</v>
      </c>
      <c r="N91" s="8">
        <f t="shared" si="5"/>
        <v>2</v>
      </c>
    </row>
    <row r="92" spans="1:14" ht="15.75">
      <c r="A92" s="1" t="s">
        <v>97</v>
      </c>
      <c r="K92" s="1">
        <v>2</v>
      </c>
      <c r="L92" s="8">
        <f t="shared" si="4"/>
        <v>2</v>
      </c>
      <c r="N92" s="8">
        <f t="shared" si="5"/>
        <v>2</v>
      </c>
    </row>
    <row r="93" spans="1:14" ht="15.75">
      <c r="A93" s="1" t="s">
        <v>82</v>
      </c>
      <c r="H93" s="1">
        <v>2</v>
      </c>
      <c r="L93" s="8">
        <f t="shared" si="4"/>
        <v>2</v>
      </c>
      <c r="N93" s="8">
        <f t="shared" si="5"/>
        <v>2</v>
      </c>
    </row>
    <row r="94" spans="1:14" ht="15.75">
      <c r="A94" s="1" t="s">
        <v>27</v>
      </c>
      <c r="B94" s="1">
        <v>2</v>
      </c>
      <c r="L94" s="8">
        <f t="shared" si="4"/>
        <v>2</v>
      </c>
      <c r="N94" s="8">
        <f t="shared" si="5"/>
        <v>2</v>
      </c>
    </row>
    <row r="95" spans="1:14" ht="15.75">
      <c r="A95" s="1" t="s">
        <v>90</v>
      </c>
      <c r="J95" s="1">
        <v>2</v>
      </c>
      <c r="L95" s="8">
        <f t="shared" si="4"/>
        <v>2</v>
      </c>
      <c r="N95" s="8">
        <f t="shared" si="5"/>
        <v>2</v>
      </c>
    </row>
  </sheetData>
  <sheetProtection/>
  <printOptions gridLines="1" horizontalCentered="1" verticalCentered="1"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HP2</cp:lastModifiedBy>
  <cp:lastPrinted>2017-12-02T17:15:39Z</cp:lastPrinted>
  <dcterms:created xsi:type="dcterms:W3CDTF">2011-05-27T13:04:24Z</dcterms:created>
  <dcterms:modified xsi:type="dcterms:W3CDTF">2018-01-29T17:38:11Z</dcterms:modified>
  <cp:category/>
  <cp:version/>
  <cp:contentType/>
  <cp:contentStatus/>
</cp:coreProperties>
</file>